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19440" windowHeight="9210"/>
  </bookViews>
  <sheets>
    <sheet name="KRED" sheetId="1" r:id="rId1"/>
  </sheets>
  <definedNames>
    <definedName name="_xlnm.Print_Area" localSheetId="0">KRED!$A$1:$P$34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H14" i="1"/>
  <c r="I14" i="1"/>
  <c r="H34" i="1"/>
  <c r="H32" i="1"/>
  <c r="I32" i="1"/>
  <c r="I20" i="1" l="1"/>
  <c r="H31" i="1" l="1"/>
  <c r="I31" i="1" s="1"/>
  <c r="H33" i="1"/>
  <c r="I33" i="1" s="1"/>
  <c r="H26" i="1"/>
  <c r="H19" i="1"/>
  <c r="H17" i="1"/>
  <c r="I17" i="1" s="1"/>
  <c r="H18" i="1"/>
  <c r="I18" i="1" s="1"/>
  <c r="H10" i="1"/>
  <c r="I10" i="1" s="1"/>
  <c r="H9" i="1" l="1"/>
  <c r="I9" i="1" s="1"/>
  <c r="P7" i="1" l="1"/>
  <c r="H8" i="1"/>
  <c r="I8" i="1" s="1"/>
  <c r="H11" i="1"/>
  <c r="H13" i="1"/>
  <c r="H15" i="1"/>
  <c r="H16" i="1"/>
  <c r="H28" i="1"/>
  <c r="H29" i="1"/>
  <c r="P8" i="1" l="1"/>
  <c r="P11" i="1"/>
  <c r="P12" i="1"/>
  <c r="P13" i="1"/>
  <c r="P15" i="1"/>
  <c r="P16" i="1"/>
  <c r="P19" i="1"/>
  <c r="P26" i="1"/>
  <c r="P27" i="1"/>
  <c r="P28" i="1"/>
  <c r="P29" i="1"/>
  <c r="P34" i="1"/>
  <c r="I7" i="1" l="1"/>
  <c r="I28" i="1" l="1"/>
  <c r="I19" i="1"/>
  <c r="I34" i="1" l="1"/>
  <c r="I29" i="1"/>
  <c r="I26" i="1"/>
  <c r="I13" i="1" l="1"/>
  <c r="I12" i="1"/>
  <c r="I11" i="1" l="1"/>
  <c r="I16" i="1"/>
  <c r="I15" i="1" l="1"/>
</calcChain>
</file>

<file path=xl/sharedStrings.xml><?xml version="1.0" encoding="utf-8"?>
<sst xmlns="http://schemas.openxmlformats.org/spreadsheetml/2006/main" count="121" uniqueCount="88">
  <si>
    <t xml:space="preserve"> 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</si>
  <si>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</si>
  <si>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</si>
  <si>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</si>
  <si>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</si>
  <si>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</si>
  <si>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</si>
  <si>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</si>
  <si>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</si>
  <si>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</si>
  <si>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</si>
  <si>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</si>
  <si>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</si>
  <si>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</si>
  <si>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</si>
  <si>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</si>
  <si>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</si>
  <si>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</si>
  <si>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</si>
  <si>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</si>
  <si>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 xml:space="preserve"> TÖMER Genel  Risk Değerlendirmesi</t>
  </si>
  <si>
    <t>1. Akademik takvimin belirlenmesi</t>
  </si>
  <si>
    <t>a. Akademik takvim taslağının hazırlanması</t>
  </si>
  <si>
    <t>b. Hazırlanan Akademik takvim taslağının yönetim kuruluna sunularak onaylatılması</t>
  </si>
  <si>
    <t>c. Yönetim kurulunda onaylanan akademik takvim taslağının senatoya sunulması ve onaylatılması</t>
  </si>
  <si>
    <t>d. Onaylı akademik takvimin üniversite web sitesinde yayınlanması</t>
  </si>
  <si>
    <t>a. Eğitmen ihtiyacının ve öğretim ücretlerinin belirlenmesi ve birim yönetim kurulu tarafından onaylanması</t>
  </si>
  <si>
    <t>b. Birim yönetim kurulu tarafından onaylanan eğitmen listesi ve öğretim ücretlerinin üniversite yönetim kuruluna/Döner sermaye işletme müdürlüğü sunulması ve onaylanması</t>
  </si>
  <si>
    <t>3. Öğrenci kayıtlarının yapılması</t>
  </si>
  <si>
    <t xml:space="preserve">a. Dış ilişkiler yabancı uyruklu öğrenciler ofisi tarafından yabancı uyruklu öğrencilerin kabulü </t>
  </si>
  <si>
    <t>b. Yabancı uyruklu öğrenciler ofisi tarafından kabulü yapılan öğrencilerin TÖMER tarafından öğretim kayıtlarının yapılması</t>
  </si>
  <si>
    <t>4. Öğretim faaliyetleri</t>
  </si>
  <si>
    <t>a. Haftalık ders programının hazırlanması</t>
  </si>
  <si>
    <t>b. Haftalık ders programının uygulanması için eğitmen görevlendirmelerinin yapılması</t>
  </si>
  <si>
    <t>c. Öğretimin gerçekleştirilmesi</t>
  </si>
  <si>
    <t xml:space="preserve">5. Sınavlar </t>
  </si>
  <si>
    <t>a. Ara yazılı sınavların yazılı olarak yapılması ve sonuçların ilan edilmesi</t>
  </si>
  <si>
    <t>b.Sertifika sınavlarının yazılı ve sözlü olarak yapılması ve sonuçların ilan edilmesi</t>
  </si>
  <si>
    <t>6. Mezuniyet</t>
  </si>
  <si>
    <t>a. Başarılı olan öğrencilere sertifika düzenlenmesi</t>
  </si>
  <si>
    <t>b. Sertifika teslimi ve öğrencilerin mezun olması</t>
  </si>
  <si>
    <t>c. Başarılı olamayan öğrencilerin İl Göç Dairesi müdürlüğüne bildirilmesi</t>
  </si>
  <si>
    <t>Akademik takvim taslağının eksik veya hatalı hazırlanması</t>
  </si>
  <si>
    <t>Akademik takvim taslağının yönetim kurulunda onaylanmaması</t>
  </si>
  <si>
    <t>Yönetim kurulunda onaylanan akademik takvimin senatoda onaylanmaması</t>
  </si>
  <si>
    <t>2. Eğitmenlerin belirlenmesi</t>
  </si>
  <si>
    <t>Eğitmen ihtiyacının ve öğretim ücretlerinin eksik veya hatalı belirlenmesi</t>
  </si>
  <si>
    <t>Eğitmen ihtiyacının ve öğretim ücretlerininbirim yönetim kurulu tarafından onaylanmaması</t>
  </si>
  <si>
    <t>Birim yönetim kurulu tarafından onaylanan eğitmen listesi ve öğretim ücretlerinin üniversite yönetim kurulu tarafından onaylanmaması</t>
  </si>
  <si>
    <t>Hatalı veya eksik kayıt yapılması</t>
  </si>
  <si>
    <t>Haftalık ders programının eksik veya hatalı hazırlanması</t>
  </si>
  <si>
    <t>Yeterli sayıda eğitmen bulunamaması</t>
  </si>
  <si>
    <t>Farklı birimlerden eğitmen görevlendirilmesi durumunda görevlendirilen eğitmenin kendi birimindeki derslerle TÖMER deki derlerin zamanlarının uyuşmaması</t>
  </si>
  <si>
    <t>Eğitmenlerin haber vermeden derslere devam etmemesi</t>
  </si>
  <si>
    <t>Yılbaşında yapılan eğitmen görevlendirmeleri sonrasında yıl içinde eğitmenlerin başka kurumlara veya illere tayinlerinin çıkması</t>
  </si>
  <si>
    <t>Eğitmenlerin yıl içinde sağlık problemleri nedeniyle derslere devam edememesi</t>
  </si>
  <si>
    <t>Hatalı bilgi içren sertifika düzenlenmesi</t>
  </si>
  <si>
    <t>Sertifikanın yanlış öğrenciye verilmesi</t>
  </si>
  <si>
    <t>Mezun olmayan öğrenciye sertifika düzenlenmesi</t>
  </si>
  <si>
    <t>İl Göç Dairesi müdürlüğüne eksik veya hatalı liste gönderilmesi</t>
  </si>
  <si>
    <t>TÖMER ilgili çalışanları</t>
  </si>
  <si>
    <t>TÖMER ilgili çalışanları, öğrenciler</t>
  </si>
  <si>
    <t>TÖMER ilgili çalışanları, eğitmenler, öğrenciler</t>
  </si>
  <si>
    <t>Eğitmenler, öğrenciler</t>
  </si>
  <si>
    <t>Ara sınavlara sınava girecek öğrencilerin yerine başka öğrencilerin girmesi</t>
  </si>
  <si>
    <t>Yazılı ve sözlü sınav sonuçlarının hatalı veya eksik ilan edilmesi</t>
  </si>
  <si>
    <t>Akademik takvim taslağı onaylanmaz</t>
  </si>
  <si>
    <t>Akademik takvim taslağı yeniden hazırlanır</t>
  </si>
  <si>
    <t>TÖMER ilgili çalışanları, öğrenciler, İl Göç İdaresi</t>
  </si>
  <si>
    <t>Eğitmen ihtiyacı ve öğretm ücretleri yeniden belirlenir</t>
  </si>
  <si>
    <t>Eğitmen listesi ve öğretim ücretleri yeniden belirlenir</t>
  </si>
  <si>
    <t>Öğrencilerin TÖMER kayıtları yeniden yapılır</t>
  </si>
  <si>
    <t>Haftalık ders programları yeniden hazırlanır</t>
  </si>
  <si>
    <t>Bazı şubelerde öğretimin gerçekleştirilmesinde gecikmeler yaşanır.</t>
  </si>
  <si>
    <t>Öğretimin gerçekleştirilmesinde aksamalar ortaya çıkar</t>
  </si>
  <si>
    <t>Öğretimin gerçekleştirilmesi için yeni eğitmen ihtiyacı ortaya çıkar</t>
  </si>
  <si>
    <t>Çevrimiçi yapılan derslerde, sistem üzerinde internet bağlantı problemlerinin ortaya çıkması</t>
  </si>
  <si>
    <t>Eğitmenler, Bilgi İşlem Daire Başkanlığı Çalışanları, öğrenciler</t>
  </si>
  <si>
    <t>Ölçme ve değerlendirmede hatalı sonuçlar ortaya çıkar</t>
  </si>
  <si>
    <t>Sertifika yeniden düzenlenir</t>
  </si>
  <si>
    <t>Yanlış öğrenciye verilen sertifika iptal edilir</t>
  </si>
  <si>
    <t>Mezun olmayan öğrenciye verilen sertifika iptal edilir</t>
  </si>
  <si>
    <t>Liste yeniden düzenlenir ve gönderilir</t>
  </si>
  <si>
    <t>Ofis ve TÖMER çalışanları</t>
  </si>
  <si>
    <t>Dış ilişkiler yabancı uyruklu öğrenciler ofisi tarafından hatalı öğrenci listesi alınması</t>
  </si>
  <si>
    <t>Ofisten yeni öğrenci listesi alınır</t>
  </si>
  <si>
    <t>DÜŞÜK RİSK</t>
  </si>
  <si>
    <t>İlgili eğitmen için yeniden ders programı hazırlanır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</si>
</sst>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38</xdr:row>
      <xdr:rowOff>54848</xdr:rowOff>
    </xdr:from>
    <xdr:to>
      <xdr:col>11</xdr:col>
      <xdr:colOff>817486</xdr:colOff>
      <xdr:row>45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6"/>
  <sheetViews>
    <sheetView tabSelected="1" view="pageLayout" topLeftCell="A19" zoomScale="90" zoomScaleNormal="90" zoomScalePageLayoutView="90" workbookViewId="0">
      <selection activeCell="J18" sqref="J18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36" t="s">
        <v>0</v>
      </c>
      <c r="B2" s="37"/>
      <c r="C2" s="58" t="s">
        <v>20</v>
      </c>
      <c r="D2" s="59"/>
      <c r="E2" s="59"/>
      <c r="F2" s="59"/>
      <c r="G2" s="59"/>
      <c r="H2" s="59"/>
      <c r="I2" s="59"/>
      <c r="J2" s="59"/>
      <c r="K2" s="59"/>
      <c r="L2" s="23" t="s">
        <v>1</v>
      </c>
      <c r="M2" s="45" t="s">
        <v>4</v>
      </c>
      <c r="N2" s="46"/>
      <c r="O2" s="46"/>
      <c r="P2" s="47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38"/>
      <c r="B3" s="39"/>
      <c r="C3" s="60"/>
      <c r="D3" s="61"/>
      <c r="E3" s="61"/>
      <c r="F3" s="61"/>
      <c r="G3" s="61"/>
      <c r="H3" s="61"/>
      <c r="I3" s="61"/>
      <c r="J3" s="61"/>
      <c r="K3" s="61"/>
      <c r="L3" s="24" t="s">
        <v>2</v>
      </c>
      <c r="M3" s="55">
        <v>44566</v>
      </c>
      <c r="N3" s="56"/>
      <c r="O3" s="56"/>
      <c r="P3" s="57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38"/>
      <c r="B4" s="39"/>
      <c r="C4" s="60"/>
      <c r="D4" s="61"/>
      <c r="E4" s="61"/>
      <c r="F4" s="61"/>
      <c r="G4" s="61"/>
      <c r="H4" s="61"/>
      <c r="I4" s="61"/>
      <c r="J4" s="61"/>
      <c r="K4" s="61"/>
      <c r="L4" s="24" t="s">
        <v>3</v>
      </c>
      <c r="M4" s="42">
        <v>45306</v>
      </c>
      <c r="N4" s="43"/>
      <c r="O4" s="43"/>
      <c r="P4" s="44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40" t="s">
        <v>5</v>
      </c>
      <c r="B5" s="40" t="s">
        <v>6</v>
      </c>
      <c r="C5" s="41" t="s">
        <v>7</v>
      </c>
      <c r="D5" s="41" t="s">
        <v>8</v>
      </c>
      <c r="E5" s="41" t="s">
        <v>9</v>
      </c>
      <c r="F5" s="49" t="s">
        <v>10</v>
      </c>
      <c r="G5" s="49"/>
      <c r="H5" s="49"/>
      <c r="I5" s="49"/>
      <c r="J5" s="50" t="s">
        <v>11</v>
      </c>
      <c r="K5" s="51" t="s">
        <v>12</v>
      </c>
      <c r="L5" s="53" t="s">
        <v>13</v>
      </c>
      <c r="M5" s="48" t="s">
        <v>14</v>
      </c>
      <c r="N5" s="48"/>
      <c r="O5" s="48"/>
      <c r="P5" s="48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40"/>
      <c r="B6" s="40"/>
      <c r="C6" s="41"/>
      <c r="D6" s="41"/>
      <c r="E6" s="41"/>
      <c r="F6" s="25" t="s">
        <v>15</v>
      </c>
      <c r="G6" s="25" t="s">
        <v>16</v>
      </c>
      <c r="H6" s="26" t="s">
        <v>17</v>
      </c>
      <c r="I6" s="27" t="s">
        <v>18</v>
      </c>
      <c r="J6" s="50"/>
      <c r="K6" s="52"/>
      <c r="L6" s="54"/>
      <c r="M6" s="28" t="s">
        <v>15</v>
      </c>
      <c r="N6" s="28" t="s">
        <v>16</v>
      </c>
      <c r="O6" s="26" t="s">
        <v>19</v>
      </c>
      <c r="P6" s="27" t="s">
        <v>18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21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34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33" customHeight="1" x14ac:dyDescent="0.2">
      <c r="A8" s="29">
        <v>1</v>
      </c>
      <c r="B8" s="8" t="s">
        <v>22</v>
      </c>
      <c r="C8" s="9" t="s">
        <v>42</v>
      </c>
      <c r="D8" s="10" t="s">
        <v>60</v>
      </c>
      <c r="E8" s="11" t="s">
        <v>66</v>
      </c>
      <c r="F8" s="33">
        <v>1</v>
      </c>
      <c r="G8" s="33">
        <v>2</v>
      </c>
      <c r="H8" s="32">
        <f t="shared" ref="H8:H29" si="1">IF(AND(F8="",G8=""),"",(F8*G8))</f>
        <v>2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31.5" customHeight="1" x14ac:dyDescent="0.2">
      <c r="A9" s="29">
        <v>2</v>
      </c>
      <c r="B9" s="8" t="s">
        <v>23</v>
      </c>
      <c r="C9" s="9" t="s">
        <v>43</v>
      </c>
      <c r="D9" s="10" t="s">
        <v>60</v>
      </c>
      <c r="E9" s="11" t="s">
        <v>67</v>
      </c>
      <c r="F9" s="33">
        <v>1</v>
      </c>
      <c r="G9" s="33">
        <v>2</v>
      </c>
      <c r="H9" s="32">
        <f t="shared" ref="H9" si="2">IF(AND(F9="",G9=""),"",(F9*G9))</f>
        <v>2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52.5" customHeight="1" x14ac:dyDescent="0.2">
      <c r="A10" s="29">
        <v>3</v>
      </c>
      <c r="B10" s="8" t="s">
        <v>24</v>
      </c>
      <c r="C10" s="9" t="s">
        <v>44</v>
      </c>
      <c r="D10" s="10" t="s">
        <v>60</v>
      </c>
      <c r="E10" s="11" t="s">
        <v>67</v>
      </c>
      <c r="F10" s="33">
        <v>2</v>
      </c>
      <c r="G10" s="33">
        <v>3</v>
      </c>
      <c r="H10" s="32">
        <f t="shared" ref="H10" si="4">IF(AND(F10="",G10=""),"",(F10*G10))</f>
        <v>6</v>
      </c>
      <c r="I10" s="32" t="str">
        <f t="shared" si="3"/>
        <v>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34.5" customHeight="1" x14ac:dyDescent="0.2">
      <c r="A11" s="29">
        <v>4</v>
      </c>
      <c r="B11" s="8" t="s">
        <v>25</v>
      </c>
      <c r="C11" s="9"/>
      <c r="D11" s="10"/>
      <c r="E11" s="11"/>
      <c r="F11" s="31"/>
      <c r="G11" s="31"/>
      <c r="H11" s="32" t="str">
        <f t="shared" si="1"/>
        <v/>
      </c>
      <c r="I11" s="32" t="str">
        <f t="shared" ref="I11:I34" si="5">IF(H11="","",IF(H11&lt;=5,"ÇOK DÜŞÜK RİSK",IF(AND(H11&gt;5,H11&lt;=9),"DÜŞÜK RİSK",IF(AND(H11&gt;9,H11&lt;=12),"ORTA RİSK",IF(AND(H11&gt;12,H11&lt;=16),"YÜKSEK RİSK",IF(H11&gt;16,"ÇOK YÜKSEK RİSK",""))))))</f>
        <v/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21.75" customHeight="1" x14ac:dyDescent="0.2">
      <c r="A12" s="29"/>
      <c r="B12" s="30" t="s">
        <v>45</v>
      </c>
      <c r="C12" s="9"/>
      <c r="D12" s="10"/>
      <c r="E12" s="11"/>
      <c r="F12" s="31"/>
      <c r="G12" s="31"/>
      <c r="H12" s="32"/>
      <c r="I12" s="32" t="str">
        <f t="shared" si="5"/>
        <v/>
      </c>
      <c r="J12" s="11"/>
      <c r="K12" s="11"/>
      <c r="L12" s="11"/>
      <c r="M12" s="31"/>
      <c r="N12" s="31"/>
      <c r="O12" s="32"/>
      <c r="P12" s="32" t="str">
        <f t="shared" si="0"/>
        <v/>
      </c>
    </row>
    <row r="13" spans="1:47" s="4" customFormat="1" ht="38.25" x14ac:dyDescent="0.2">
      <c r="A13" s="29">
        <v>6</v>
      </c>
      <c r="B13" s="8" t="s">
        <v>26</v>
      </c>
      <c r="C13" s="9" t="s">
        <v>46</v>
      </c>
      <c r="D13" s="10" t="s">
        <v>60</v>
      </c>
      <c r="E13" s="11" t="s">
        <v>69</v>
      </c>
      <c r="F13" s="31">
        <v>1</v>
      </c>
      <c r="G13" s="31">
        <v>3</v>
      </c>
      <c r="H13" s="32">
        <f t="shared" si="1"/>
        <v>3</v>
      </c>
      <c r="I13" s="32" t="str">
        <f t="shared" si="5"/>
        <v>ÇOK DÜŞÜK RİSK</v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36" customHeight="1" x14ac:dyDescent="0.2">
      <c r="A14" s="29"/>
      <c r="B14" s="8"/>
      <c r="C14" s="9" t="s">
        <v>47</v>
      </c>
      <c r="D14" s="10" t="s">
        <v>60</v>
      </c>
      <c r="E14" s="11" t="s">
        <v>69</v>
      </c>
      <c r="F14" s="31">
        <v>1</v>
      </c>
      <c r="G14" s="31">
        <v>3</v>
      </c>
      <c r="H14" s="32">
        <f t="shared" si="1"/>
        <v>3</v>
      </c>
      <c r="I14" s="32" t="str">
        <f t="shared" si="5"/>
        <v>ÇOK DÜŞÜK RİSK</v>
      </c>
      <c r="J14" s="11"/>
      <c r="K14" s="11"/>
      <c r="L14" s="11"/>
      <c r="M14" s="31"/>
      <c r="N14" s="31"/>
      <c r="O14" s="32"/>
      <c r="P14" s="32"/>
    </row>
    <row r="15" spans="1:47" s="4" customFormat="1" ht="63" customHeight="1" x14ac:dyDescent="0.2">
      <c r="A15" s="29">
        <v>7</v>
      </c>
      <c r="B15" s="8" t="s">
        <v>27</v>
      </c>
      <c r="C15" s="9" t="s">
        <v>48</v>
      </c>
      <c r="D15" s="10" t="s">
        <v>60</v>
      </c>
      <c r="E15" s="11" t="s">
        <v>70</v>
      </c>
      <c r="F15" s="31">
        <v>1</v>
      </c>
      <c r="G15" s="31">
        <v>3</v>
      </c>
      <c r="H15" s="32">
        <f t="shared" si="1"/>
        <v>3</v>
      </c>
      <c r="I15" s="32" t="str">
        <f t="shared" si="5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35.25" customHeight="1" x14ac:dyDescent="0.2">
      <c r="A16" s="29">
        <v>11</v>
      </c>
      <c r="B16" s="30" t="s">
        <v>28</v>
      </c>
      <c r="C16" s="9"/>
      <c r="D16" s="10"/>
      <c r="E16" s="11"/>
      <c r="F16" s="31"/>
      <c r="G16" s="31"/>
      <c r="H16" s="32" t="str">
        <f t="shared" si="1"/>
        <v/>
      </c>
      <c r="I16" s="32" t="str">
        <f t="shared" si="5"/>
        <v/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38.25" x14ac:dyDescent="0.2">
      <c r="A17" s="29">
        <v>12</v>
      </c>
      <c r="B17" s="8" t="s">
        <v>29</v>
      </c>
      <c r="C17" s="35" t="s">
        <v>84</v>
      </c>
      <c r="D17" s="10" t="s">
        <v>83</v>
      </c>
      <c r="E17" s="11" t="s">
        <v>85</v>
      </c>
      <c r="F17" s="31">
        <v>2</v>
      </c>
      <c r="G17" s="31">
        <v>2</v>
      </c>
      <c r="H17" s="32">
        <f t="shared" ref="H17:H18" si="6">IF(AND(F17="",G17=""),"",(F17*G17))</f>
        <v>4</v>
      </c>
      <c r="I17" s="32" t="str">
        <f t="shared" si="5"/>
        <v>ÇOK DÜŞÜK RİSK</v>
      </c>
      <c r="J17" s="11"/>
      <c r="K17" s="11"/>
      <c r="L17" s="11"/>
      <c r="M17" s="31"/>
      <c r="N17" s="31"/>
      <c r="O17" s="32"/>
      <c r="P17" s="32"/>
    </row>
    <row r="18" spans="1:16" s="4" customFormat="1" ht="53.25" customHeight="1" x14ac:dyDescent="0.2">
      <c r="A18" s="29">
        <v>13</v>
      </c>
      <c r="B18" s="8" t="s">
        <v>30</v>
      </c>
      <c r="C18" s="9" t="s">
        <v>49</v>
      </c>
      <c r="D18" s="10" t="s">
        <v>61</v>
      </c>
      <c r="E18" s="11" t="s">
        <v>71</v>
      </c>
      <c r="F18" s="31">
        <v>2</v>
      </c>
      <c r="G18" s="31">
        <v>2</v>
      </c>
      <c r="H18" s="32">
        <f t="shared" si="6"/>
        <v>4</v>
      </c>
      <c r="I18" s="32" t="str">
        <f t="shared" si="5"/>
        <v>ÇOK DÜŞÜK RİSK</v>
      </c>
      <c r="J18" s="11"/>
      <c r="K18" s="11"/>
      <c r="L18" s="11"/>
      <c r="M18" s="31"/>
      <c r="N18" s="31"/>
      <c r="O18" s="32"/>
      <c r="P18" s="32"/>
    </row>
    <row r="19" spans="1:16" s="4" customFormat="1" ht="38.25" customHeight="1" x14ac:dyDescent="0.2">
      <c r="A19" s="29">
        <v>14</v>
      </c>
      <c r="B19" s="30" t="s">
        <v>31</v>
      </c>
      <c r="C19" s="9"/>
      <c r="D19" s="10"/>
      <c r="E19" s="11"/>
      <c r="F19" s="31"/>
      <c r="G19" s="31"/>
      <c r="H19" s="32" t="str">
        <f t="shared" si="1"/>
        <v/>
      </c>
      <c r="I19" s="32" t="str">
        <f t="shared" si="5"/>
        <v/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54" customHeight="1" x14ac:dyDescent="0.2">
      <c r="A20" s="29">
        <v>15</v>
      </c>
      <c r="B20" s="8" t="s">
        <v>32</v>
      </c>
      <c r="C20" s="9" t="s">
        <v>50</v>
      </c>
      <c r="D20" s="10" t="s">
        <v>62</v>
      </c>
      <c r="E20" s="11" t="s">
        <v>72</v>
      </c>
      <c r="F20" s="31">
        <v>1</v>
      </c>
      <c r="G20" s="31">
        <v>1</v>
      </c>
      <c r="H20" s="32">
        <v>2</v>
      </c>
      <c r="I20" s="32" t="str">
        <f t="shared" si="5"/>
        <v>ÇOK DÜŞÜK RİSK</v>
      </c>
      <c r="J20" s="11"/>
      <c r="K20" s="11"/>
      <c r="L20" s="11"/>
      <c r="M20" s="31"/>
      <c r="N20" s="31"/>
      <c r="O20" s="32"/>
      <c r="P20" s="32"/>
    </row>
    <row r="21" spans="1:16" s="4" customFormat="1" ht="52.5" customHeight="1" x14ac:dyDescent="0.2">
      <c r="A21" s="29"/>
      <c r="B21" s="8" t="s">
        <v>33</v>
      </c>
      <c r="C21" s="9" t="s">
        <v>51</v>
      </c>
      <c r="D21" s="10" t="s">
        <v>63</v>
      </c>
      <c r="E21" s="11" t="s">
        <v>73</v>
      </c>
      <c r="F21" s="31">
        <v>1</v>
      </c>
      <c r="G21" s="31">
        <v>3</v>
      </c>
      <c r="H21" s="32">
        <v>3</v>
      </c>
      <c r="I21" s="32" t="str">
        <f t="shared" si="5"/>
        <v>ÇOK DÜŞÜK RİSK</v>
      </c>
      <c r="J21" s="11"/>
      <c r="K21" s="11"/>
      <c r="L21" s="11"/>
      <c r="M21" s="31"/>
      <c r="N21" s="31"/>
      <c r="O21" s="32"/>
      <c r="P21" s="32"/>
    </row>
    <row r="22" spans="1:16" s="4" customFormat="1" ht="78" customHeight="1" x14ac:dyDescent="0.2">
      <c r="A22" s="29"/>
      <c r="B22" s="8"/>
      <c r="C22" s="9" t="s">
        <v>52</v>
      </c>
      <c r="D22" s="10" t="s">
        <v>62</v>
      </c>
      <c r="E22" s="11" t="s">
        <v>87</v>
      </c>
      <c r="F22" s="31">
        <v>2</v>
      </c>
      <c r="G22" s="31">
        <v>3</v>
      </c>
      <c r="H22" s="32">
        <v>6</v>
      </c>
      <c r="I22" s="32" t="s">
        <v>86</v>
      </c>
      <c r="J22" s="11"/>
      <c r="K22" s="11"/>
      <c r="L22" s="11"/>
      <c r="M22" s="31"/>
      <c r="N22" s="31"/>
      <c r="O22" s="32"/>
      <c r="P22" s="32"/>
    </row>
    <row r="23" spans="1:16" s="4" customFormat="1" ht="52.5" customHeight="1" x14ac:dyDescent="0.2">
      <c r="A23" s="29"/>
      <c r="B23" s="8" t="s">
        <v>34</v>
      </c>
      <c r="C23" s="9" t="s">
        <v>53</v>
      </c>
      <c r="D23" s="10" t="s">
        <v>62</v>
      </c>
      <c r="E23" s="11" t="s">
        <v>74</v>
      </c>
      <c r="F23" s="31">
        <v>3</v>
      </c>
      <c r="G23" s="31">
        <v>3</v>
      </c>
      <c r="H23" s="32">
        <v>9</v>
      </c>
      <c r="I23" s="32" t="s">
        <v>86</v>
      </c>
      <c r="J23" s="11"/>
      <c r="K23" s="11"/>
      <c r="L23" s="11"/>
      <c r="M23" s="31"/>
      <c r="N23" s="31"/>
      <c r="O23" s="32"/>
      <c r="P23" s="32"/>
    </row>
    <row r="24" spans="1:16" s="4" customFormat="1" ht="52.5" customHeight="1" x14ac:dyDescent="0.2">
      <c r="A24" s="29"/>
      <c r="B24" s="8"/>
      <c r="C24" s="9" t="s">
        <v>54</v>
      </c>
      <c r="D24" s="10" t="s">
        <v>62</v>
      </c>
      <c r="E24" s="11" t="s">
        <v>75</v>
      </c>
      <c r="F24" s="31">
        <v>3</v>
      </c>
      <c r="G24" s="31">
        <v>3</v>
      </c>
      <c r="H24" s="32">
        <v>9</v>
      </c>
      <c r="I24" s="32" t="s">
        <v>86</v>
      </c>
      <c r="J24" s="11"/>
      <c r="K24" s="11"/>
      <c r="L24" s="11"/>
      <c r="M24" s="31"/>
      <c r="N24" s="31"/>
      <c r="O24" s="32"/>
      <c r="P24" s="32"/>
    </row>
    <row r="25" spans="1:16" s="4" customFormat="1" ht="75" customHeight="1" x14ac:dyDescent="0.2">
      <c r="A25" s="29"/>
      <c r="C25" s="9" t="s">
        <v>76</v>
      </c>
      <c r="D25" s="10" t="s">
        <v>77</v>
      </c>
      <c r="E25" s="11" t="s">
        <v>74</v>
      </c>
      <c r="F25" s="31">
        <v>3</v>
      </c>
      <c r="G25" s="31">
        <v>3</v>
      </c>
      <c r="H25" s="32">
        <v>9</v>
      </c>
      <c r="I25" s="32" t="s">
        <v>86</v>
      </c>
      <c r="J25" s="11"/>
      <c r="K25" s="11"/>
      <c r="L25" s="11"/>
      <c r="M25" s="31"/>
      <c r="N25" s="31"/>
      <c r="O25" s="32"/>
      <c r="P25" s="32"/>
    </row>
    <row r="26" spans="1:16" s="4" customFormat="1" ht="50.25" customHeight="1" x14ac:dyDescent="0.2">
      <c r="A26" s="29">
        <v>17</v>
      </c>
      <c r="B26" s="8"/>
      <c r="C26" s="9" t="s">
        <v>55</v>
      </c>
      <c r="D26" s="10" t="s">
        <v>62</v>
      </c>
      <c r="E26" s="11" t="s">
        <v>74</v>
      </c>
      <c r="F26" s="31">
        <v>3</v>
      </c>
      <c r="G26" s="31">
        <v>3</v>
      </c>
      <c r="H26" s="32">
        <f t="shared" ref="H26" si="7">IF(AND(F26="",G26=""),"",(F26*G26))</f>
        <v>9</v>
      </c>
      <c r="I26" s="32" t="str">
        <f t="shared" si="5"/>
        <v>DÜŞÜK RİSK</v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58.5" customHeight="1" x14ac:dyDescent="0.2">
      <c r="A27" s="29">
        <v>18</v>
      </c>
      <c r="B27" s="30" t="s">
        <v>35</v>
      </c>
      <c r="C27" s="34"/>
      <c r="D27" s="10"/>
      <c r="E27" s="11"/>
      <c r="F27" s="31" t="s">
        <v>0</v>
      </c>
      <c r="G27" s="31" t="s">
        <v>0</v>
      </c>
      <c r="H27" s="32" t="s">
        <v>0</v>
      </c>
      <c r="I27" s="32" t="s">
        <v>0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54.75" customHeight="1" x14ac:dyDescent="0.2">
      <c r="A28" s="29">
        <v>19</v>
      </c>
      <c r="B28" s="8" t="s">
        <v>36</v>
      </c>
      <c r="C28" s="34" t="s">
        <v>64</v>
      </c>
      <c r="D28" s="10" t="s">
        <v>62</v>
      </c>
      <c r="E28" s="11" t="s">
        <v>78</v>
      </c>
      <c r="F28" s="31">
        <v>2</v>
      </c>
      <c r="G28" s="31">
        <v>4</v>
      </c>
      <c r="H28" s="32">
        <f t="shared" si="1"/>
        <v>8</v>
      </c>
      <c r="I28" s="32" t="str">
        <f t="shared" si="5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1.25" customHeight="1" x14ac:dyDescent="0.2">
      <c r="A29" s="29">
        <v>23</v>
      </c>
      <c r="B29" s="8" t="s">
        <v>37</v>
      </c>
      <c r="C29" s="34" t="s">
        <v>65</v>
      </c>
      <c r="D29" s="10" t="s">
        <v>61</v>
      </c>
      <c r="E29" s="11" t="s">
        <v>78</v>
      </c>
      <c r="F29" s="31">
        <v>1</v>
      </c>
      <c r="G29" s="31">
        <v>3</v>
      </c>
      <c r="H29" s="32">
        <f t="shared" si="1"/>
        <v>3</v>
      </c>
      <c r="I29" s="32" t="str">
        <f t="shared" si="5"/>
        <v>ÇOK 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8.5" customHeight="1" x14ac:dyDescent="0.2">
      <c r="A30" s="29">
        <v>24</v>
      </c>
      <c r="B30" s="30" t="s">
        <v>38</v>
      </c>
      <c r="C30" s="9"/>
      <c r="D30" s="10"/>
      <c r="E30" s="11"/>
      <c r="F30" s="31" t="s">
        <v>0</v>
      </c>
      <c r="G30" s="31" t="s">
        <v>0</v>
      </c>
      <c r="H30" s="32" t="s">
        <v>0</v>
      </c>
      <c r="I30" s="32" t="s">
        <v>0</v>
      </c>
      <c r="J30" s="11"/>
      <c r="K30" s="11"/>
      <c r="L30" s="11"/>
      <c r="M30" s="31"/>
      <c r="N30" s="31"/>
      <c r="O30" s="32"/>
      <c r="P30" s="32"/>
    </row>
    <row r="31" spans="1:16" s="4" customFormat="1" ht="57.75" customHeight="1" x14ac:dyDescent="0.2">
      <c r="A31" s="29">
        <v>25</v>
      </c>
      <c r="B31" s="8" t="s">
        <v>39</v>
      </c>
      <c r="C31" s="9" t="s">
        <v>56</v>
      </c>
      <c r="D31" s="10" t="s">
        <v>62</v>
      </c>
      <c r="E31" s="11" t="s">
        <v>79</v>
      </c>
      <c r="F31" s="31">
        <v>1</v>
      </c>
      <c r="G31" s="31">
        <v>5</v>
      </c>
      <c r="H31" s="32">
        <f t="shared" ref="H31:H34" si="8">IF(AND(F31="",G31=""),"",(F31*G31))</f>
        <v>5</v>
      </c>
      <c r="I31" s="32" t="str">
        <f t="shared" si="5"/>
        <v>ÇOK 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50.25" customHeight="1" x14ac:dyDescent="0.2">
      <c r="A32" s="29"/>
      <c r="B32" s="8" t="s">
        <v>40</v>
      </c>
      <c r="C32" s="9" t="s">
        <v>57</v>
      </c>
      <c r="D32" s="10" t="s">
        <v>61</v>
      </c>
      <c r="E32" s="11" t="s">
        <v>80</v>
      </c>
      <c r="F32" s="31">
        <v>1</v>
      </c>
      <c r="G32" s="31">
        <v>5</v>
      </c>
      <c r="H32" s="32">
        <f t="shared" si="8"/>
        <v>5</v>
      </c>
      <c r="I32" s="32" t="str">
        <f t="shared" si="5"/>
        <v>ÇOK DÜŞÜK RİSK</v>
      </c>
      <c r="J32" s="11"/>
      <c r="K32" s="11"/>
      <c r="L32" s="11"/>
      <c r="M32" s="31"/>
      <c r="N32" s="31"/>
      <c r="O32" s="32"/>
      <c r="P32" s="32"/>
    </row>
    <row r="33" spans="1:16" s="4" customFormat="1" ht="54.75" customHeight="1" x14ac:dyDescent="0.2">
      <c r="A33" s="29">
        <v>26</v>
      </c>
      <c r="B33" s="8"/>
      <c r="C33" s="9" t="s">
        <v>58</v>
      </c>
      <c r="D33" s="10" t="s">
        <v>62</v>
      </c>
      <c r="E33" s="11" t="s">
        <v>81</v>
      </c>
      <c r="F33" s="31">
        <v>1</v>
      </c>
      <c r="G33" s="31">
        <v>4</v>
      </c>
      <c r="H33" s="32">
        <f t="shared" si="8"/>
        <v>4</v>
      </c>
      <c r="I33" s="32" t="str">
        <f t="shared" si="5"/>
        <v>ÇOK DÜŞÜK RİSK</v>
      </c>
      <c r="J33" s="11"/>
      <c r="K33" s="11"/>
      <c r="L33" s="11"/>
      <c r="M33" s="31"/>
      <c r="N33" s="31"/>
      <c r="O33" s="32"/>
      <c r="P33" s="32"/>
    </row>
    <row r="34" spans="1:16" s="4" customFormat="1" ht="52.5" customHeight="1" x14ac:dyDescent="0.2">
      <c r="A34" s="29"/>
      <c r="B34" s="8" t="s">
        <v>41</v>
      </c>
      <c r="C34" s="9" t="s">
        <v>59</v>
      </c>
      <c r="D34" s="10" t="s">
        <v>68</v>
      </c>
      <c r="E34" s="11" t="s">
        <v>82</v>
      </c>
      <c r="F34" s="31">
        <v>2</v>
      </c>
      <c r="G34" s="31">
        <v>4</v>
      </c>
      <c r="H34" s="32">
        <f t="shared" si="8"/>
        <v>8</v>
      </c>
      <c r="I34" s="32" t="str">
        <f t="shared" si="5"/>
        <v>DÜŞÜK RİSK</v>
      </c>
      <c r="J34" s="11"/>
      <c r="K34" s="11"/>
      <c r="L34" s="11"/>
      <c r="M34" s="31"/>
      <c r="N34" s="31"/>
      <c r="O34" s="32"/>
      <c r="P34" s="32" t="str">
        <f t="shared" si="0"/>
        <v/>
      </c>
    </row>
    <row r="35" spans="1:16" ht="28.15" customHeight="1" x14ac:dyDescent="0.2">
      <c r="A35" s="13"/>
      <c r="B35" s="12"/>
      <c r="C35" s="9"/>
      <c r="D35" s="10"/>
      <c r="E35" s="15"/>
      <c r="F35" s="17"/>
      <c r="G35" s="17"/>
      <c r="H35" s="18"/>
      <c r="I35" s="19"/>
      <c r="J35" s="17"/>
      <c r="K35" s="17"/>
      <c r="L35" s="20"/>
      <c r="M35" s="17"/>
      <c r="N35" s="17"/>
      <c r="O35" s="19"/>
      <c r="P35" s="19"/>
    </row>
    <row r="36" spans="1:16" x14ac:dyDescent="0.2">
      <c r="B36" s="14"/>
      <c r="C36" s="15"/>
      <c r="D36" s="16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34 I7:I35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35">
    <cfRule type="expression" dxfId="4" priority="151">
      <formula>AND(O35&gt;16,O35&lt;25)</formula>
    </cfRule>
    <cfRule type="expression" dxfId="3" priority="152">
      <formula>AND(O35&gt;=15,O35&lt;20)</formula>
    </cfRule>
    <cfRule type="expression" dxfId="2" priority="153">
      <formula>AND(O35&gt;=10,O35&lt;=12)</formula>
    </cfRule>
    <cfRule type="expression" dxfId="1" priority="154">
      <formula>AND(O35&gt;=6,O35&lt;=9)</formula>
    </cfRule>
    <cfRule type="expression" dxfId="0" priority="155">
      <formula>AND(O35&gt;=1,O35&lt;=5)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Casper</cp:lastModifiedBy>
  <cp:lastPrinted>2024-02-14T05:41:08Z</cp:lastPrinted>
  <dcterms:created xsi:type="dcterms:W3CDTF">2018-02-25T12:51:09Z</dcterms:created>
  <dcterms:modified xsi:type="dcterms:W3CDTF">2024-02-14T05:46:01Z</dcterms:modified>
</cp:coreProperties>
</file>